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akasha/Google Drive/TRABALHO/human. - empresa/human./clientes &amp; parceiros human/clientes/empresas/CPBS - MBA/Inteligência Emocional/escala/"/>
    </mc:Choice>
  </mc:AlternateContent>
  <xr:revisionPtr revIDLastSave="0" documentId="13_ncr:1_{AEA7FB74-F8DB-4448-BD9A-01C58087CBC3}" xr6:coauthVersionLast="47" xr6:coauthVersionMax="47" xr10:uidLastSave="{00000000-0000-0000-0000-000000000000}"/>
  <bookViews>
    <workbookView xWindow="0" yWindow="500" windowWidth="23940" windowHeight="16040" xr2:uid="{00000000-000D-0000-FFFF-FFFF00000000}"/>
  </bookViews>
  <sheets>
    <sheet name="Avaliação Comp. Emocionai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4" l="1"/>
  <c r="F35" i="4" s="1"/>
  <c r="D34" i="4"/>
  <c r="D33" i="4"/>
  <c r="F33" i="4" s="1"/>
  <c r="D32" i="4"/>
  <c r="F32" i="4" s="1"/>
  <c r="D31" i="4"/>
  <c r="F31" i="4" s="1"/>
  <c r="D30" i="4"/>
  <c r="F30" i="4" s="1"/>
  <c r="D29" i="4"/>
  <c r="F29" i="4" s="1"/>
  <c r="D28" i="4"/>
  <c r="F28" i="4" s="1"/>
  <c r="F34" i="4"/>
  <c r="F27" i="4"/>
  <c r="D27" i="4"/>
  <c r="M48" i="4"/>
</calcChain>
</file>

<file path=xl/sharedStrings.xml><?xml version="1.0" encoding="utf-8"?>
<sst xmlns="http://schemas.openxmlformats.org/spreadsheetml/2006/main" count="81" uniqueCount="79">
  <si>
    <t>#</t>
  </si>
  <si>
    <t>Sei quando falar sobre os meus problemas pessoais com os outros.</t>
  </si>
  <si>
    <t>Quando me deparo com obstáculos, recordo-me de quando superei desafios semelhantes.</t>
  </si>
  <si>
    <t>Espero sair-me bem na maioria das coisas a que me proponho.</t>
  </si>
  <si>
    <t>Outras pessoas confiam facilmente em mim.</t>
  </si>
  <si>
    <t>Tenho facilidade em entender as mensagens não verbais das outras pessoas.</t>
  </si>
  <si>
    <t>Os principais eventos da minha vida levaram-me a reavaliar o que é ou não importante para mim.</t>
  </si>
  <si>
    <t>Quando o meu humor muda, vejo novas possibilidades.</t>
  </si>
  <si>
    <t>As emoções são uma das coisas que fazem a vida valer a pena.</t>
  </si>
  <si>
    <t>Estou ciente de minhas emoções quando as experimento.</t>
  </si>
  <si>
    <t>Tenho tendência a esperar que aconteçam coisas boas.</t>
  </si>
  <si>
    <t>Gosto de partilhar as minhas emoções com os outros.</t>
  </si>
  <si>
    <t>Quando experimento uma emoção positiva, sei como fazê-la perdurar.</t>
  </si>
  <si>
    <t>Organizo eventos que os outros apreciam.</t>
  </si>
  <si>
    <t>Procuro atividades que me deixem feliz.</t>
  </si>
  <si>
    <t>Estou ciente das mensagens não verbais que envio aos outros.</t>
  </si>
  <si>
    <t>Apresento-me de uma forma que causa boa impressão nos outros.</t>
  </si>
  <si>
    <t>Quando estou de bom humor, é fácil para mim resolver problemas.</t>
  </si>
  <si>
    <t>Olhando para as suas expressões faciais, reconheço emoções que as pessoas estão a sentir.</t>
  </si>
  <si>
    <t>Sei porquê que as minhas emoções mudam.</t>
  </si>
  <si>
    <t>Quando estou de bom humor, sou capaz de ter novas ideias.</t>
  </si>
  <si>
    <t>Tenho controlo sobre as minhas emoções.</t>
  </si>
  <si>
    <t>Reconheço facilmente as minhas emoções quando as experimento.</t>
  </si>
  <si>
    <t>Motivo-me, imaginando um bom resultado para as tarefas que assumo.</t>
  </si>
  <si>
    <t>Elogio os outros quando eles fazem algo bem.</t>
  </si>
  <si>
    <t>Estou ciente das mensagens não verbais que as outras pessoas enviam.</t>
  </si>
  <si>
    <t>Quando alguém me conta um evento importante na sua vida, quase sinto como se eu o tivesse vivido.</t>
  </si>
  <si>
    <t>Quando sinto uma mudança nas minhas emoções, tendo a ter novas ideias/pensamentos.</t>
  </si>
  <si>
    <t>Quando me deparo com um desafio, não desisto porque acredito que vou conseguir ultrapassar.</t>
  </si>
  <si>
    <t>Sei o que as pessoas estão a sentir só de olhar para elas.</t>
  </si>
  <si>
    <t>Ajudo as pessoas a sentirem-se melhor quando estão em baixo.</t>
  </si>
  <si>
    <t>Uso o bom humor para me ajudar a continuar a tentar diante de obstáculos.</t>
  </si>
  <si>
    <t>Posso dizer como as pessoas se estão a sentir, ouvindo o tom da sua voz.</t>
  </si>
  <si>
    <t>É fácil para mim entender por que as pessoas se sentem como se sentem.</t>
  </si>
  <si>
    <t>Valorizo a diversidade de ideias e convido todos a participar.</t>
  </si>
  <si>
    <t>Quando interagem comigo, as pessoas ficam motivadas e encorajadas a crescer e desenvolver-se.</t>
  </si>
  <si>
    <t>Incentivo as pessoas colaborar e apoiar-se mutuamente.</t>
  </si>
  <si>
    <t>Em situação de conflito, ouço as perspectivas das partes envolvidas sem tomar partidos.</t>
  </si>
  <si>
    <t>Sei identificar interesses comuns e encontrar soluções mutuamente satisfatórias num ambiente de discórdia.</t>
  </si>
  <si>
    <t>Não tenho pudor em partilhar as minhas ideias nem tenho medo que os outros se apropriem delas.</t>
  </si>
  <si>
    <t xml:space="preserve"> Sei fazer críticas sem magoar a outra pessoa e sei motivá-la a evoluir.</t>
  </si>
  <si>
    <t>Posso assumir diferentes papéis e responsabilidades se beneficiar o coletivo.</t>
  </si>
  <si>
    <t xml:space="preserve"> Gosto de reconhecer os outros pelas suas contribuições.</t>
  </si>
  <si>
    <t>Gosto de explorar soluções em grupo, mais do que individualmente.</t>
  </si>
  <si>
    <t>Sei pôr as pessoas a conversar até estarem ambas num bom lugar para abandonar uma discussão.</t>
  </si>
  <si>
    <r>
      <rPr>
        <sz val="10"/>
        <color indexed="15"/>
        <rFont val="Helvetica Neue"/>
        <family val="2"/>
      </rPr>
      <t xml:space="preserve">min = 44 ; máx = 220       </t>
    </r>
    <r>
      <rPr>
        <b/>
        <sz val="10"/>
        <color indexed="8"/>
        <rFont val="Helvetica Neue"/>
        <family val="2"/>
      </rPr>
      <t>TOTAL</t>
    </r>
  </si>
  <si>
    <t>Items</t>
  </si>
  <si>
    <t>escala</t>
  </si>
  <si>
    <t>%</t>
  </si>
  <si>
    <t>Autoconsciência</t>
  </si>
  <si>
    <t>1 + 6 + 8 + 9 + 12 + 15 + 19 + 20 + 22 + 27</t>
  </si>
  <si>
    <t>1 a 55</t>
  </si>
  <si>
    <t>Empatia</t>
  </si>
  <si>
    <t>4 + 5 + 11 + 15 + 18 + 25 + 26 + 29 + 30 + 32 + 33</t>
  </si>
  <si>
    <t>1 a 60</t>
  </si>
  <si>
    <t>Autocontrolo emocional</t>
  </si>
  <si>
    <t>1 + 12 + 21</t>
  </si>
  <si>
    <t>1 a 15</t>
  </si>
  <si>
    <t>Capacidade de Adaptação</t>
  </si>
  <si>
    <t>2 + 7 + 17 + 41</t>
  </si>
  <si>
    <t>1 a 20</t>
  </si>
  <si>
    <t>Perspectiva positiva / Orientação para o sucesso</t>
  </si>
  <si>
    <t>2 + 3 + 8 + 10 + 14 + 17 + 20 + 23 + 28 + 31</t>
  </si>
  <si>
    <t>1 a 50</t>
  </si>
  <si>
    <t>Influência</t>
  </si>
  <si>
    <t>4 + 11 + 13 + 16 + 24 + 30</t>
  </si>
  <si>
    <t>1 a 30</t>
  </si>
  <si>
    <t>Coaching / Liderança Inspiradora</t>
  </si>
  <si>
    <t>24 + 30 + 34 + 35 + 39 + 40 + 42</t>
  </si>
  <si>
    <t>1 a 35</t>
  </si>
  <si>
    <t>Trabalho em Equipa</t>
  </si>
  <si>
    <t>34 + 36 + 41 + 43</t>
  </si>
  <si>
    <t>Gestão de Conflito</t>
  </si>
  <si>
    <t>36 + 37 + 38 + 44</t>
  </si>
  <si>
    <t>Resultados</t>
  </si>
  <si>
    <t>Instruções</t>
  </si>
  <si>
    <t xml:space="preserve">Cada um dos itens a seguir questiona-o sobre as suas emoções ou reações associadas a emoções. Depois de decidir se uma afirmação é geralmente verdadeira para si, use a escala de 5 pontos para responder à afirmação. </t>
  </si>
  <si>
    <t>Adaptação para efeitos demonstrativos da escala de Nicola S. Schutte, John M. Malouff and Navjot Bhullar com adendas da human. Original de Schutte disponível em https://www.researchgate.net/publication/216626162_The_Assessing_Emotions_Scale</t>
  </si>
  <si>
    <t>Avaliação de Competências Emocionais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</si>
</sst>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indexed="8"/>
      <name val="Helvetica Neue"/>
    </font>
    <font>
      <sz val="8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indexed="15"/>
      <name val="Helvetica Neue"/>
      <family val="2"/>
    </font>
    <font>
      <b/>
      <sz val="8"/>
      <color indexed="8"/>
      <name val="Helvetica Neue"/>
      <family val="2"/>
    </font>
    <font>
      <b/>
      <sz val="10"/>
      <color indexed="12"/>
      <name val="Helvetica Neue"/>
      <family val="2"/>
    </font>
    <font>
      <sz val="2"/>
      <color indexed="12"/>
      <name val="Helvetica Neue"/>
      <family val="2"/>
    </font>
    <font>
      <b/>
      <sz val="8"/>
      <color indexed="12"/>
      <name val="Helvetica Neue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8"/>
      <color rgb="FF000000"/>
      <name val="Helvetica Neue"/>
      <family val="2"/>
    </font>
    <font>
      <b/>
      <sz val="8"/>
      <color rgb="FF000000"/>
      <name val="Helvetica Neue"/>
      <family val="2"/>
    </font>
    <font>
      <b/>
      <sz val="18"/>
      <color indexed="8"/>
      <name val="Helvetica Neue"/>
      <family val="2"/>
    </font>
    <font>
      <sz val="14"/>
      <color indexed="8"/>
      <name val="Helvetica Neue"/>
      <family val="2"/>
    </font>
    <font>
      <b/>
      <sz val="30"/>
      <color rgb="FF25A5AB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6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7">
    <xf numFmtId="0" fontId="0" fillId="0" borderId="0" xfId="0">
      <alignment vertical="top" wrapText="1"/>
    </xf>
    <xf numFmtId="49" fontId="3" fillId="3" borderId="3" xfId="0" applyNumberFormat="1" applyFont="1" applyFill="1" applyBorder="1" applyAlignment="1">
      <alignment horizontal="right" vertical="top" wrapText="1" readingOrder="1"/>
    </xf>
    <xf numFmtId="49" fontId="5" fillId="0" borderId="5" xfId="0" applyNumberFormat="1" applyFont="1" applyBorder="1" applyAlignment="1">
      <alignment horizontal="center" vertical="top" wrapText="1" readingOrder="1"/>
    </xf>
    <xf numFmtId="49" fontId="2" fillId="0" borderId="4" xfId="0" applyNumberFormat="1" applyFont="1" applyBorder="1" applyAlignment="1">
      <alignment horizontal="center" vertical="top" wrapText="1" readingOrder="1"/>
    </xf>
    <xf numFmtId="49" fontId="6" fillId="2" borderId="7" xfId="0" applyNumberFormat="1" applyFont="1" applyFill="1" applyBorder="1" applyAlignment="1">
      <alignment horizontal="left" vertical="top" wrapText="1" readingOrder="1"/>
    </xf>
    <xf numFmtId="0" fontId="1" fillId="2" borderId="8" xfId="0" applyNumberFormat="1" applyFont="1" applyFill="1" applyBorder="1" applyAlignment="1">
      <alignment horizontal="center" vertical="center" wrapText="1" readingOrder="1"/>
    </xf>
    <xf numFmtId="49" fontId="7" fillId="2" borderId="9" xfId="0" applyNumberFormat="1" applyFont="1" applyFill="1" applyBorder="1" applyAlignment="1">
      <alignment horizontal="center" vertical="center" wrapText="1" readingOrder="1"/>
    </xf>
    <xf numFmtId="1" fontId="4" fillId="3" borderId="6" xfId="0" applyNumberFormat="1" applyFont="1" applyFill="1" applyBorder="1" applyAlignment="1">
      <alignment horizontal="center" vertical="center" wrapText="1" readingOrder="1"/>
    </xf>
    <xf numFmtId="0" fontId="1" fillId="2" borderId="10" xfId="0" applyNumberFormat="1" applyFont="1" applyFill="1" applyBorder="1" applyAlignment="1">
      <alignment horizontal="center" vertical="center" wrapText="1" readingOrder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8" fillId="3" borderId="6" xfId="0" applyNumberFormat="1" applyFont="1" applyFill="1" applyBorder="1" applyAlignment="1">
      <alignment horizontal="left" vertical="center" wrapText="1" readingOrder="1"/>
    </xf>
    <xf numFmtId="49" fontId="8" fillId="0" borderId="3" xfId="0" applyNumberFormat="1" applyFont="1" applyBorder="1" applyAlignment="1">
      <alignment horizontal="left" vertical="center" wrapText="1" readingOrder="1"/>
    </xf>
    <xf numFmtId="49" fontId="8" fillId="3" borderId="3" xfId="0" applyNumberFormat="1" applyFont="1" applyFill="1" applyBorder="1" applyAlignment="1">
      <alignment horizontal="left" vertical="center" wrapText="1" readingOrder="1"/>
    </xf>
    <xf numFmtId="0" fontId="0" fillId="0" borderId="9" xfId="0" applyFill="1" applyBorder="1" applyAlignment="1">
      <alignment horizontal="center" vertical="top" wrapText="1"/>
    </xf>
    <xf numFmtId="49" fontId="0" fillId="3" borderId="3" xfId="0" applyNumberFormat="1" applyFill="1" applyBorder="1" applyAlignment="1">
      <alignment horizontal="left" vertical="center" wrapText="1" readingOrder="1"/>
    </xf>
    <xf numFmtId="49" fontId="0" fillId="0" borderId="3" xfId="0" applyNumberFormat="1" applyBorder="1" applyAlignment="1">
      <alignment horizontal="left" vertical="center" wrapText="1" readingOrder="1"/>
    </xf>
    <xf numFmtId="49" fontId="0" fillId="0" borderId="3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9" fillId="0" borderId="0" xfId="0" applyFont="1">
      <alignment vertical="top" wrapText="1"/>
    </xf>
    <xf numFmtId="0" fontId="10" fillId="0" borderId="0" xfId="0" applyFont="1">
      <alignment vertical="top" wrapText="1"/>
    </xf>
    <xf numFmtId="0" fontId="11" fillId="0" borderId="0" xfId="0" applyFont="1">
      <alignment vertical="top" wrapText="1"/>
    </xf>
    <xf numFmtId="0" fontId="1" fillId="0" borderId="1" xfId="0" applyFont="1" applyBorder="1">
      <alignment vertical="top" wrapText="1"/>
    </xf>
    <xf numFmtId="0" fontId="0" fillId="0" borderId="2" xfId="0" applyBorder="1">
      <alignment vertical="top" wrapText="1"/>
    </xf>
    <xf numFmtId="49" fontId="5" fillId="2" borderId="5" xfId="0" applyNumberFormat="1" applyFont="1" applyFill="1" applyBorder="1" applyAlignment="1">
      <alignment horizontal="left" vertical="top" wrapText="1" readingOrder="1"/>
    </xf>
    <xf numFmtId="0" fontId="0" fillId="0" borderId="4" xfId="0" applyBorder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 readingOrder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EFFFE"/>
      <rgbColor rgb="FFA5A5A5"/>
      <rgbColor rgb="FFF4F4F4"/>
      <rgbColor rgb="FF919191"/>
      <rgbColor rgb="FFBFBFBF"/>
      <rgbColor rgb="FF24A5AB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490684</xdr:colOff>
      <xdr:row>16</xdr:row>
      <xdr:rowOff>162315</xdr:rowOff>
    </xdr:from>
    <xdr:to>
      <xdr:col>5</xdr:col>
      <xdr:colOff>577275</xdr:colOff>
      <xdr:row>21</xdr:row>
      <xdr:rowOff>63501</xdr:rowOff>
    </xdr:to>
    <xdr:sp macro="" textlink="">
      <xdr:nvSpPr>
        <xdr:cNvPr id="5" name="1 = discordo totalmente…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90684" y="4809360"/>
          <a:ext cx="3838864" cy="148868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900000" marR="0" indent="0" algn="just" defTabSz="457200" rtl="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4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4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 = discordo totalmente </a:t>
          </a:r>
        </a:p>
        <a:p>
          <a:pPr marL="900000" marR="0" indent="0" algn="just" defTabSz="457200" rtl="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4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4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 = discordo mais ou menos </a:t>
          </a:r>
        </a:p>
        <a:p>
          <a:pPr marL="900000" marR="0" indent="0" algn="just" defTabSz="457200" rtl="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4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4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3 = nem concordo nem discordo </a:t>
          </a:r>
        </a:p>
        <a:p>
          <a:pPr marL="900000" marR="0" indent="0" algn="just" defTabSz="457200" rtl="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4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4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4 = concordo mais ou menos </a:t>
          </a:r>
        </a:p>
        <a:p>
          <a:pPr marL="900000" marR="0" indent="0" algn="just" defTabSz="457200" rtl="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4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4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5 = concordo totalmente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21_Pivot_Table_Basics">
  <a:themeElements>
    <a:clrScheme name="21_Pivot_Table_Basics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21_Pivot_Table_Basic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21_Pivot_Table_Basic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49"/>
  <sheetViews>
    <sheetView showGridLines="0" tabSelected="1" zoomScale="50" zoomScaleNormal="265" workbookViewId="0">
      <selection activeCell="B12" sqref="B12:I16"/>
    </sheetView>
  </sheetViews>
  <sheetFormatPr baseColWidth="10" defaultColWidth="10" defaultRowHeight="13" customHeight="1"/>
  <cols>
    <col min="1" max="1" width="10" customWidth="1"/>
    <col min="2" max="2" width="42.1640625" bestFit="1" customWidth="1"/>
    <col min="3" max="3" width="3.6640625" customWidth="1"/>
    <col min="5" max="5" width="3.33203125" customWidth="1"/>
    <col min="11" max="11" width="5.6640625" style="12" customWidth="1"/>
    <col min="12" max="12" width="82" customWidth="1"/>
    <col min="13" max="13" width="11.6640625" customWidth="1"/>
  </cols>
  <sheetData>
    <row r="3" spans="2:13" ht="24" customHeight="1">
      <c r="B3" s="36" t="s">
        <v>78</v>
      </c>
      <c r="C3" s="36"/>
      <c r="D3" s="36"/>
      <c r="E3" s="36"/>
      <c r="F3" s="36"/>
      <c r="G3" s="36"/>
      <c r="H3" s="36"/>
      <c r="I3" s="36"/>
      <c r="K3" s="26"/>
      <c r="L3" s="27"/>
      <c r="M3" s="19" t="s">
        <v>0</v>
      </c>
    </row>
    <row r="4" spans="2:13" ht="25" customHeight="1">
      <c r="B4" s="36"/>
      <c r="C4" s="36"/>
      <c r="D4" s="36"/>
      <c r="E4" s="36"/>
      <c r="F4" s="36"/>
      <c r="G4" s="36"/>
      <c r="H4" s="36"/>
      <c r="I4" s="36"/>
      <c r="K4" s="9">
        <v>1</v>
      </c>
      <c r="L4" s="17" t="s">
        <v>1</v>
      </c>
      <c r="M4" s="20"/>
    </row>
    <row r="5" spans="2:13" ht="25" customHeight="1">
      <c r="K5" s="10">
        <v>2</v>
      </c>
      <c r="L5" s="18" t="s">
        <v>2</v>
      </c>
      <c r="M5" s="21"/>
    </row>
    <row r="6" spans="2:13" ht="25" customHeight="1">
      <c r="B6" s="32" t="s">
        <v>77</v>
      </c>
      <c r="C6" s="32"/>
      <c r="D6" s="32"/>
      <c r="E6" s="32"/>
      <c r="F6" s="32"/>
      <c r="G6" s="32"/>
      <c r="H6" s="32"/>
      <c r="I6" s="32"/>
      <c r="K6" s="9">
        <v>3</v>
      </c>
      <c r="L6" s="17" t="s">
        <v>3</v>
      </c>
      <c r="M6" s="20"/>
    </row>
    <row r="7" spans="2:13" ht="25" customHeight="1">
      <c r="B7" s="32"/>
      <c r="C7" s="32"/>
      <c r="D7" s="32"/>
      <c r="E7" s="32"/>
      <c r="F7" s="32"/>
      <c r="G7" s="32"/>
      <c r="H7" s="32"/>
      <c r="I7" s="32"/>
      <c r="K7" s="10">
        <v>4</v>
      </c>
      <c r="L7" s="18" t="s">
        <v>4</v>
      </c>
      <c r="M7" s="21"/>
    </row>
    <row r="8" spans="2:13" ht="25" customHeight="1">
      <c r="K8" s="9">
        <v>5</v>
      </c>
      <c r="L8" s="17" t="s">
        <v>5</v>
      </c>
      <c r="M8" s="20"/>
    </row>
    <row r="9" spans="2:13" ht="25" customHeight="1">
      <c r="B9" s="34"/>
      <c r="C9" s="34"/>
      <c r="D9" s="34"/>
      <c r="E9" s="34"/>
      <c r="F9" s="34"/>
      <c r="G9" s="34"/>
      <c r="H9" s="34"/>
      <c r="K9" s="10">
        <v>6</v>
      </c>
      <c r="L9" s="18" t="s">
        <v>6</v>
      </c>
      <c r="M9" s="21"/>
    </row>
    <row r="10" spans="2:13" ht="25" customHeight="1">
      <c r="B10" s="34"/>
      <c r="C10" s="34"/>
      <c r="D10" s="34"/>
      <c r="E10" s="34"/>
      <c r="F10" s="34"/>
      <c r="G10" s="34"/>
      <c r="H10" s="34"/>
      <c r="K10" s="9">
        <v>7</v>
      </c>
      <c r="L10" s="17" t="s">
        <v>7</v>
      </c>
      <c r="M10" s="20"/>
    </row>
    <row r="11" spans="2:13" ht="25" customHeight="1">
      <c r="B11" s="33" t="s">
        <v>75</v>
      </c>
      <c r="C11" s="34"/>
      <c r="D11" s="34"/>
      <c r="E11" s="34"/>
      <c r="F11" s="34"/>
      <c r="G11" s="34"/>
      <c r="H11" s="34"/>
      <c r="K11" s="10">
        <v>8</v>
      </c>
      <c r="L11" s="18" t="s">
        <v>8</v>
      </c>
      <c r="M11" s="21"/>
    </row>
    <row r="12" spans="2:13" ht="25" customHeight="1">
      <c r="B12" s="35" t="s">
        <v>76</v>
      </c>
      <c r="C12" s="35"/>
      <c r="D12" s="35"/>
      <c r="E12" s="35"/>
      <c r="F12" s="35"/>
      <c r="G12" s="35"/>
      <c r="H12" s="35"/>
      <c r="I12" s="35"/>
      <c r="K12" s="9">
        <v>9</v>
      </c>
      <c r="L12" s="17" t="s">
        <v>9</v>
      </c>
      <c r="M12" s="20"/>
    </row>
    <row r="13" spans="2:13" ht="25" customHeight="1">
      <c r="B13" s="35"/>
      <c r="C13" s="35"/>
      <c r="D13" s="35"/>
      <c r="E13" s="35"/>
      <c r="F13" s="35"/>
      <c r="G13" s="35"/>
      <c r="H13" s="35"/>
      <c r="I13" s="35"/>
      <c r="K13" s="10">
        <v>10</v>
      </c>
      <c r="L13" s="18" t="s">
        <v>10</v>
      </c>
      <c r="M13" s="21"/>
    </row>
    <row r="14" spans="2:13" ht="25" customHeight="1">
      <c r="B14" s="35"/>
      <c r="C14" s="35"/>
      <c r="D14" s="35"/>
      <c r="E14" s="35"/>
      <c r="F14" s="35"/>
      <c r="G14" s="35"/>
      <c r="H14" s="35"/>
      <c r="I14" s="35"/>
      <c r="K14" s="9">
        <v>11</v>
      </c>
      <c r="L14" s="17" t="s">
        <v>11</v>
      </c>
      <c r="M14" s="20"/>
    </row>
    <row r="15" spans="2:13" ht="25" customHeight="1">
      <c r="B15" s="35"/>
      <c r="C15" s="35"/>
      <c r="D15" s="35"/>
      <c r="E15" s="35"/>
      <c r="F15" s="35"/>
      <c r="G15" s="35"/>
      <c r="H15" s="35"/>
      <c r="I15" s="35"/>
      <c r="K15" s="10">
        <v>12</v>
      </c>
      <c r="L15" s="18" t="s">
        <v>12</v>
      </c>
      <c r="M15" s="21"/>
    </row>
    <row r="16" spans="2:13" ht="25" customHeight="1">
      <c r="B16" s="35"/>
      <c r="C16" s="35"/>
      <c r="D16" s="35"/>
      <c r="E16" s="35"/>
      <c r="F16" s="35"/>
      <c r="G16" s="35"/>
      <c r="H16" s="35"/>
      <c r="I16" s="35"/>
      <c r="K16" s="9">
        <v>13</v>
      </c>
      <c r="L16" s="17" t="s">
        <v>13</v>
      </c>
      <c r="M16" s="20"/>
    </row>
    <row r="17" spans="2:15" ht="25" customHeight="1">
      <c r="K17" s="10">
        <v>14</v>
      </c>
      <c r="L17" s="18" t="s">
        <v>14</v>
      </c>
      <c r="M17" s="21"/>
    </row>
    <row r="18" spans="2:15" ht="25" customHeight="1">
      <c r="K18" s="9">
        <v>15</v>
      </c>
      <c r="L18" s="17" t="s">
        <v>15</v>
      </c>
      <c r="M18" s="20"/>
    </row>
    <row r="19" spans="2:15" ht="25" customHeight="1">
      <c r="K19" s="10">
        <v>16</v>
      </c>
      <c r="L19" s="18" t="s">
        <v>16</v>
      </c>
      <c r="M19" s="21"/>
    </row>
    <row r="20" spans="2:15" ht="25" customHeight="1">
      <c r="K20" s="9">
        <v>17</v>
      </c>
      <c r="L20" s="17" t="s">
        <v>17</v>
      </c>
      <c r="M20" s="20"/>
      <c r="O20" s="23"/>
    </row>
    <row r="21" spans="2:15" ht="25" customHeight="1">
      <c r="K21" s="10">
        <v>18</v>
      </c>
      <c r="L21" s="18" t="s">
        <v>18</v>
      </c>
      <c r="M21" s="21"/>
    </row>
    <row r="22" spans="2:15" ht="25" customHeight="1">
      <c r="F22" s="30"/>
      <c r="G22" s="30"/>
      <c r="H22" s="30"/>
      <c r="I22" s="30"/>
      <c r="J22" s="31"/>
      <c r="K22" s="9">
        <v>19</v>
      </c>
      <c r="L22" s="17" t="s">
        <v>19</v>
      </c>
      <c r="M22" s="20"/>
    </row>
    <row r="23" spans="2:15" ht="25" customHeight="1">
      <c r="K23" s="10">
        <v>20</v>
      </c>
      <c r="L23" s="18" t="s">
        <v>20</v>
      </c>
      <c r="M23" s="21"/>
    </row>
    <row r="24" spans="2:15" ht="25" customHeight="1">
      <c r="K24" s="9">
        <v>21</v>
      </c>
      <c r="L24" s="17" t="s">
        <v>21</v>
      </c>
      <c r="M24" s="20"/>
    </row>
    <row r="25" spans="2:15" ht="25" customHeight="1">
      <c r="B25" s="33" t="s">
        <v>74</v>
      </c>
      <c r="K25" s="10">
        <v>22</v>
      </c>
      <c r="L25" s="18" t="s">
        <v>22</v>
      </c>
      <c r="M25" s="21"/>
    </row>
    <row r="26" spans="2:15" ht="25" customHeight="1">
      <c r="C26" s="28" t="s">
        <v>46</v>
      </c>
      <c r="D26" s="29"/>
      <c r="E26" s="2" t="s">
        <v>47</v>
      </c>
      <c r="F26" s="3" t="s">
        <v>48</v>
      </c>
      <c r="K26" s="9">
        <v>23</v>
      </c>
      <c r="L26" s="17" t="s">
        <v>23</v>
      </c>
      <c r="M26" s="20"/>
    </row>
    <row r="27" spans="2:15" ht="25" customHeight="1">
      <c r="B27" s="13" t="s">
        <v>49</v>
      </c>
      <c r="C27" s="4" t="s">
        <v>50</v>
      </c>
      <c r="D27" s="5">
        <f>M4+M9+M11+M12+M15+M18+M22+M23+M25+M30</f>
        <v>0</v>
      </c>
      <c r="E27" s="6" t="s">
        <v>51</v>
      </c>
      <c r="F27" s="7">
        <f>D27*100/55</f>
        <v>0</v>
      </c>
      <c r="G27" s="25"/>
      <c r="K27" s="10">
        <v>24</v>
      </c>
      <c r="L27" s="18" t="s">
        <v>24</v>
      </c>
      <c r="M27" s="21"/>
    </row>
    <row r="28" spans="2:15" ht="25" customHeight="1">
      <c r="B28" s="14" t="s">
        <v>52</v>
      </c>
      <c r="C28" s="4" t="s">
        <v>53</v>
      </c>
      <c r="D28" s="8">
        <f>M7+M8+M14+M18+M21+M28+M29+M32+M33+M35+M36</f>
        <v>0</v>
      </c>
      <c r="E28" s="6" t="s">
        <v>54</v>
      </c>
      <c r="F28" s="7">
        <f>D28*100/60</f>
        <v>0</v>
      </c>
      <c r="G28" s="25"/>
      <c r="K28" s="9">
        <v>25</v>
      </c>
      <c r="L28" s="17" t="s">
        <v>25</v>
      </c>
      <c r="M28" s="20"/>
    </row>
    <row r="29" spans="2:15" ht="25" customHeight="1">
      <c r="B29" s="15" t="s">
        <v>55</v>
      </c>
      <c r="C29" s="4" t="s">
        <v>56</v>
      </c>
      <c r="D29" s="8">
        <f>M4+M15+M24</f>
        <v>0</v>
      </c>
      <c r="E29" s="6" t="s">
        <v>57</v>
      </c>
      <c r="F29" s="7">
        <f>D29*100/15</f>
        <v>0</v>
      </c>
      <c r="G29" s="25"/>
      <c r="K29" s="10">
        <v>26</v>
      </c>
      <c r="L29" s="18" t="s">
        <v>26</v>
      </c>
      <c r="M29" s="21"/>
    </row>
    <row r="30" spans="2:15" ht="25" customHeight="1">
      <c r="B30" s="14" t="s">
        <v>58</v>
      </c>
      <c r="C30" s="4" t="s">
        <v>59</v>
      </c>
      <c r="D30" s="8">
        <f>M5+M10+M20+M44</f>
        <v>0</v>
      </c>
      <c r="E30" s="6" t="s">
        <v>60</v>
      </c>
      <c r="F30" s="7">
        <f>D30*100/20</f>
        <v>0</v>
      </c>
      <c r="G30" s="25"/>
      <c r="K30" s="9">
        <v>27</v>
      </c>
      <c r="L30" s="17" t="s">
        <v>27</v>
      </c>
      <c r="M30" s="20"/>
    </row>
    <row r="31" spans="2:15" ht="25" customHeight="1">
      <c r="B31" s="15" t="s">
        <v>61</v>
      </c>
      <c r="C31" s="4" t="s">
        <v>62</v>
      </c>
      <c r="D31" s="8">
        <f>M5+M6+M11+M13+M17+M20+M23+M26+M31+M34</f>
        <v>0</v>
      </c>
      <c r="E31" s="6" t="s">
        <v>63</v>
      </c>
      <c r="F31" s="7">
        <f>D31*100/50</f>
        <v>0</v>
      </c>
      <c r="G31" s="25"/>
      <c r="K31" s="10">
        <v>28</v>
      </c>
      <c r="L31" s="18" t="s">
        <v>28</v>
      </c>
      <c r="M31" s="21"/>
    </row>
    <row r="32" spans="2:15" ht="25" customHeight="1">
      <c r="B32" s="14" t="s">
        <v>64</v>
      </c>
      <c r="C32" s="4" t="s">
        <v>65</v>
      </c>
      <c r="D32" s="8">
        <f>M7+M14+M16+M19+M27+M33</f>
        <v>0</v>
      </c>
      <c r="E32" s="6" t="s">
        <v>66</v>
      </c>
      <c r="F32" s="7">
        <f>D32*100/30</f>
        <v>0</v>
      </c>
      <c r="G32" s="25"/>
      <c r="K32" s="9">
        <v>29</v>
      </c>
      <c r="L32" s="17" t="s">
        <v>29</v>
      </c>
      <c r="M32" s="20"/>
    </row>
    <row r="33" spans="2:13" ht="25" customHeight="1">
      <c r="B33" s="15" t="s">
        <v>67</v>
      </c>
      <c r="C33" s="4" t="s">
        <v>68</v>
      </c>
      <c r="D33" s="8">
        <f>M27+M33+M37+M38+M42+M43+M45</f>
        <v>0</v>
      </c>
      <c r="E33" s="6" t="s">
        <v>69</v>
      </c>
      <c r="F33" s="7">
        <f>D33*100/35</f>
        <v>0</v>
      </c>
      <c r="G33" s="25"/>
      <c r="K33" s="10">
        <v>30</v>
      </c>
      <c r="L33" s="18" t="s">
        <v>30</v>
      </c>
      <c r="M33" s="21"/>
    </row>
    <row r="34" spans="2:13" ht="25" customHeight="1">
      <c r="B34" s="14" t="s">
        <v>70</v>
      </c>
      <c r="C34" s="4" t="s">
        <v>71</v>
      </c>
      <c r="D34" s="8">
        <f>M37+M39+M44+M46</f>
        <v>0</v>
      </c>
      <c r="E34" s="6" t="s">
        <v>60</v>
      </c>
      <c r="F34" s="7">
        <f>D34*100/20</f>
        <v>0</v>
      </c>
      <c r="G34" s="25"/>
      <c r="K34" s="9">
        <v>31</v>
      </c>
      <c r="L34" s="17" t="s">
        <v>31</v>
      </c>
      <c r="M34" s="20"/>
    </row>
    <row r="35" spans="2:13" ht="25" customHeight="1">
      <c r="B35" s="15" t="s">
        <v>72</v>
      </c>
      <c r="C35" s="4" t="s">
        <v>73</v>
      </c>
      <c r="D35" s="8">
        <f>M29+M40+M41+M47</f>
        <v>0</v>
      </c>
      <c r="E35" s="6" t="s">
        <v>60</v>
      </c>
      <c r="F35" s="7">
        <f>D35*100/20</f>
        <v>0</v>
      </c>
      <c r="G35" s="25"/>
      <c r="K35" s="10">
        <v>32</v>
      </c>
      <c r="L35" s="18" t="s">
        <v>32</v>
      </c>
      <c r="M35" s="21"/>
    </row>
    <row r="36" spans="2:13" ht="25" customHeight="1">
      <c r="H36" s="23"/>
      <c r="K36" s="9">
        <v>33</v>
      </c>
      <c r="L36" s="17" t="s">
        <v>33</v>
      </c>
      <c r="M36" s="20"/>
    </row>
    <row r="37" spans="2:13" ht="25" customHeight="1">
      <c r="K37" s="10">
        <v>34</v>
      </c>
      <c r="L37" s="18" t="s">
        <v>34</v>
      </c>
      <c r="M37" s="21"/>
    </row>
    <row r="38" spans="2:13" ht="25" customHeight="1">
      <c r="B38" s="24"/>
      <c r="K38" s="9">
        <v>35</v>
      </c>
      <c r="L38" s="17" t="s">
        <v>35</v>
      </c>
      <c r="M38" s="20"/>
    </row>
    <row r="39" spans="2:13" ht="25" customHeight="1">
      <c r="K39" s="10">
        <v>36</v>
      </c>
      <c r="L39" s="18" t="s">
        <v>36</v>
      </c>
      <c r="M39" s="21"/>
    </row>
    <row r="40" spans="2:13" ht="25" customHeight="1">
      <c r="B40" s="24"/>
      <c r="K40" s="9">
        <v>37</v>
      </c>
      <c r="L40" s="17" t="s">
        <v>37</v>
      </c>
      <c r="M40" s="20"/>
    </row>
    <row r="41" spans="2:13" ht="25" customHeight="1">
      <c r="B41" s="24"/>
      <c r="K41" s="10">
        <v>38</v>
      </c>
      <c r="L41" s="18" t="s">
        <v>38</v>
      </c>
      <c r="M41" s="21"/>
    </row>
    <row r="42" spans="2:13" ht="25" customHeight="1">
      <c r="B42" s="24"/>
      <c r="K42" s="9">
        <v>39</v>
      </c>
      <c r="L42" s="17" t="s">
        <v>39</v>
      </c>
      <c r="M42" s="20"/>
    </row>
    <row r="43" spans="2:13" ht="25" customHeight="1">
      <c r="B43" s="24"/>
      <c r="K43" s="10">
        <v>40</v>
      </c>
      <c r="L43" s="18" t="s">
        <v>40</v>
      </c>
      <c r="M43" s="21"/>
    </row>
    <row r="44" spans="2:13" ht="25" customHeight="1">
      <c r="B44" s="24"/>
      <c r="K44" s="9">
        <v>41</v>
      </c>
      <c r="L44" s="17" t="s">
        <v>41</v>
      </c>
      <c r="M44" s="20"/>
    </row>
    <row r="45" spans="2:13" ht="25" customHeight="1">
      <c r="B45" s="24"/>
      <c r="K45" s="10">
        <v>42</v>
      </c>
      <c r="L45" s="18" t="s">
        <v>42</v>
      </c>
      <c r="M45" s="21"/>
    </row>
    <row r="46" spans="2:13" ht="25" customHeight="1">
      <c r="B46" s="24"/>
      <c r="K46" s="9">
        <v>43</v>
      </c>
      <c r="L46" s="17" t="s">
        <v>43</v>
      </c>
      <c r="M46" s="20"/>
    </row>
    <row r="47" spans="2:13" ht="25" customHeight="1">
      <c r="K47" s="10">
        <v>44</v>
      </c>
      <c r="L47" s="18" t="s">
        <v>44</v>
      </c>
      <c r="M47" s="21"/>
    </row>
    <row r="48" spans="2:13" ht="25" customHeight="1">
      <c r="K48" s="11"/>
      <c r="L48" s="1" t="s">
        <v>45</v>
      </c>
      <c r="M48" s="22">
        <f>SUM(M4:M47)</f>
        <v>0</v>
      </c>
    </row>
    <row r="49" spans="13:13" ht="13" customHeight="1">
      <c r="M49" s="16"/>
    </row>
  </sheetData>
  <mergeCells count="6">
    <mergeCell ref="K3:L3"/>
    <mergeCell ref="C26:D26"/>
    <mergeCell ref="F22:J22"/>
    <mergeCell ref="B6:I7"/>
    <mergeCell ref="B12:I16"/>
    <mergeCell ref="B3:I4"/>
  </mergeCells>
  <pageMargins left="0.38888899999999998" right="0.38888899999999998" top="0.25" bottom="0.25" header="0.25" footer="0.25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Avaliação Comp. Emocionais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Graça Maria Ferreira Carvalho</cp:lastModifiedBy>
  <dcterms:modified xsi:type="dcterms:W3CDTF">2024-02-14T02:01:56Z</dcterms:modified>
</cp:coreProperties>
</file>